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6705" activeTab="1"/>
  </bookViews>
  <sheets>
    <sheet name="Расчет Стоимости" sheetId="1" r:id="rId1"/>
    <sheet name="Расчет с НДС" sheetId="7" r:id="rId2"/>
  </sheets>
  <definedNames>
    <definedName name="_xlnm._FilterDatabase" localSheetId="0" hidden="1">'Расчет Стоимости'!$C$48:$O$72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7" l="1"/>
  <c r="B6" i="7"/>
  <c r="K6" i="7" l="1"/>
  <c r="K7" i="7" s="1"/>
  <c r="J2" i="7"/>
</calcChain>
</file>

<file path=xl/sharedStrings.xml><?xml version="1.0" encoding="utf-8"?>
<sst xmlns="http://schemas.openxmlformats.org/spreadsheetml/2006/main" count="200" uniqueCount="130">
  <si>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</si>
  <si>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</si>
  <si>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10 кВ от яч.№6 ПС 110/20/10 кВ «Синегорье» с заменой неизолированного провода на СИП протяженностью 10,82 км (ЦЭС)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</si>
  <si>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</si>
  <si>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</si>
  <si>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</si>
  <si>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</si>
  <si>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</si>
  <si>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</si>
  <si>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</si>
  <si>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</si>
  <si>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</si>
  <si>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</si>
  <si>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</si>
  <si>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</si>
  <si>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</si>
  <si>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</si>
  <si>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</si>
  <si>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</si>
  <si>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</si>
  <si>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</si>
  <si>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</si>
  <si>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</si>
  <si>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</si>
  <si>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</si>
  <si>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</si>
  <si>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</si>
  <si>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</si>
  <si>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</si>
  <si>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</si>
  <si>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</si>
  <si>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</si>
  <si>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</si>
  <si>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</si>
  <si>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</si>
  <si>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</si>
  <si>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</si>
  <si>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</si>
  <si>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</si>
  <si>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</si>
  <si>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</si>
  <si>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</si>
  <si>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</si>
  <si>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</si>
  <si>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</si>
  <si>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</si>
  <si>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ВЛ 6-10 кВ , СИП 3, сечение фазного провода более 50 мм2</t>
  </si>
  <si>
    <t>км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</si>
  <si>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</si>
  <si>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</si>
  <si>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</si>
  <si>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</si>
  <si>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</si>
  <si>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</si>
  <si>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</si>
  <si>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</si>
  <si>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</si>
  <si>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</si>
  <si>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</si>
  <si>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</si>
  <si>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</si>
  <si>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</si>
  <si>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</si>
  <si>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</si>
  <si>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</si>
  <si>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</si>
  <si>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</si>
  <si>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</si>
  <si>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</si>
  <si>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</si>
  <si>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</si>
  <si>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</si>
  <si>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</si>
  <si>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</si>
  <si>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</si>
  <si>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</si>
  <si>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</si>
  <si>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Вожегова Я.А.</t>
  </si>
  <si>
    <t>Проверил:</t>
  </si>
  <si>
    <t>Заместитель директора по капитальному строительству и технологическим присоединениям производственного отделения</t>
  </si>
  <si>
    <t>Попов А.А.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</si>
  <si>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</si>
  <si>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</si>
  <si>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</si>
  <si>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</si>
  <si>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</si>
  <si>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</si>
  <si>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</si>
  <si>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</si>
  <si>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</si>
  <si>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</si>
  <si>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</si>
  <si>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</si>
  <si>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</si>
  <si>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</si>
  <si>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</si>
  <si>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</si>
  <si>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</si>
  <si>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</si>
  <si>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</si>
  <si>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</si>
  <si>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</si>
  <si>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</si>
  <si>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</si>
  <si>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то же, с учетом Методики снижения "-30"</t>
  </si>
  <si>
    <t>СОГЛАСОВАНО</t>
  </si>
  <si>
    <t>Начальник отдела</t>
  </si>
  <si>
    <t>_______________________ /О.В.Марков/</t>
  </si>
  <si>
    <t>"____" ___________  г.</t>
  </si>
  <si>
    <t>Год окончания реализации инвестиционного проекта</t>
  </si>
  <si>
    <t>Итого</t>
  </si>
  <si>
    <t>Расчет оценки полной стоимости инвестиционного проекта в прогнозных ценах соответствующих лет по ИП №</t>
  </si>
  <si>
    <t>I_007-54-1-01.32-0498</t>
  </si>
  <si>
    <t>В ценах</t>
  </si>
  <si>
    <t>года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</si>
  <si>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</si>
  <si>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</si>
  <si>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</si>
  <si>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</si>
  <si>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</si>
  <si>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</si>
  <si>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</si>
  <si>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</si>
  <si>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</si>
  <si>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</si>
  <si>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директора по капитальному строительству  производственного отделения</t>
  </si>
  <si>
    <t>Заместитель диретора по КС-начальник ОКС</t>
  </si>
  <si>
    <t>АА Попов</t>
  </si>
  <si>
    <t>Сборник УПСС ПАО «МРСК СЗ» приказ №487 от 13.07.2017г</t>
  </si>
  <si>
    <t>В прогнозных ценах года окончания строительства (2020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</si>
</sst>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164" formatCode="#,##0.00000"/>
    <numFmt numFmtId="165" formatCode="0&quot; %&quot;"/>
    <numFmt numFmtId="166" formatCode="0.00000"/>
    <numFmt numFmtId="167" formatCode="0.0"/>
    <numFmt numFmtId="168" formatCode="0&quot;%&quot;"/>
    <numFmt numFmtId="169" formatCode="#,##0.0000"/>
    <numFmt numFmtId="170" formatCode="_-* #,##0.000\ _₽_-;\-* #,##0.000\ _₽_-;_-* &quot;-&quot;\ _₽_-;_-@_-"/>
    <numFmt numFmtId="171" formatCode="#,##0.00_ ;\-#,##0.00\ "/>
    <numFmt numFmtId="172" formatCode="_-* #,##0.00\ _₽_-;\-* #,##0.00\ _₽_-;_-* &quot;-&quot;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1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167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center"/>
    </xf>
    <xf numFmtId="169" fontId="15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right"/>
    </xf>
    <xf numFmtId="164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0" fontId="22" fillId="0" borderId="14" xfId="1" applyNumberFormat="1" applyFont="1" applyBorder="1" applyAlignment="1">
      <alignment horizontal="center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171" fontId="22" fillId="0" borderId="14" xfId="2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41" fontId="25" fillId="0" borderId="14" xfId="1" applyNumberFormat="1" applyFont="1" applyBorder="1" applyAlignment="1" applyProtection="1">
      <alignment horizontal="center" vertical="center" wrapText="1"/>
      <protection hidden="1"/>
    </xf>
    <xf numFmtId="170" fontId="25" fillId="0" borderId="14" xfId="1" applyNumberFormat="1" applyFont="1" applyBorder="1" applyAlignment="1">
      <alignment horizontal="center" vertical="center"/>
    </xf>
    <xf numFmtId="171" fontId="25" fillId="0" borderId="14" xfId="1" applyNumberFormat="1" applyFont="1" applyBorder="1" applyAlignment="1">
      <alignment horizontal="center" vertical="center"/>
    </xf>
    <xf numFmtId="172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" fillId="0" borderId="4" xfId="0" applyFont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7" fillId="0" borderId="0" xfId="1" applyFont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4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6" fontId="15" fillId="0" borderId="1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right"/>
    </xf>
    <xf numFmtId="164" fontId="15" fillId="0" borderId="2" xfId="0" applyNumberFormat="1" applyFont="1" applyBorder="1" applyAlignment="1">
      <alignment horizontal="right"/>
    </xf>
    <xf numFmtId="166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0" fillId="0" borderId="0" xfId="1" applyFont="1" applyAlignment="1">
      <alignment horizontal="left" vertical="center"/>
    </xf>
    <xf numFmtId="0" fontId="17" fillId="0" borderId="0" xfId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73</xdr:row>
      <xdr:rowOff>0</xdr:rowOff>
    </xdr:from>
    <xdr:to>
      <xdr:col>3</xdr:col>
      <xdr:colOff>686435</xdr:colOff>
      <xdr:row>75</xdr:row>
      <xdr:rowOff>114300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14639925"/>
          <a:ext cx="68643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0</xdr:colOff>
      <xdr:row>76</xdr:row>
      <xdr:rowOff>0</xdr:rowOff>
    </xdr:from>
    <xdr:to>
      <xdr:col>3</xdr:col>
      <xdr:colOff>978535</xdr:colOff>
      <xdr:row>78</xdr:row>
      <xdr:rowOff>62230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14800" y="15154275"/>
          <a:ext cx="978535" cy="528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7</xdr:row>
      <xdr:rowOff>489820</xdr:rowOff>
    </xdr:from>
    <xdr:to>
      <xdr:col>3</xdr:col>
      <xdr:colOff>742950</xdr:colOff>
      <xdr:row>9</xdr:row>
      <xdr:rowOff>80766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9525" y="3747370"/>
          <a:ext cx="600075" cy="524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opLeftCell="A34" zoomScale="69" zoomScaleNormal="69" workbookViewId="0">
      <selection activeCell="H54" sqref="H54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83" t="s">
        <v>1</v>
      </c>
      <c r="B3" s="83"/>
      <c r="C3" s="84" t="s">
        <v>2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3" t="s">
        <v>3</v>
      </c>
    </row>
    <row r="4" spans="1:16" ht="12.95" customHeight="1" x14ac:dyDescent="0.25">
      <c r="A4" s="85" t="s">
        <v>4</v>
      </c>
      <c r="B4" s="85"/>
      <c r="C4" s="4" t="s">
        <v>112</v>
      </c>
    </row>
    <row r="5" spans="1:16" ht="12.95" customHeight="1" x14ac:dyDescent="0.25">
      <c r="B5" s="5" t="s">
        <v>5</v>
      </c>
      <c r="C5" s="86" t="s">
        <v>6</v>
      </c>
      <c r="D5" s="86"/>
    </row>
    <row r="6" spans="1:16" ht="12.95" customHeight="1" x14ac:dyDescent="0.25">
      <c r="B6" s="5" t="s">
        <v>7</v>
      </c>
      <c r="C6" s="86" t="s">
        <v>8</v>
      </c>
      <c r="D6" s="86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2" t="s">
        <v>15</v>
      </c>
      <c r="N8" s="82"/>
      <c r="O8" s="82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2" spans="1:16" ht="12.95" customHeight="1" x14ac:dyDescent="0.25">
      <c r="A12" s="88" t="s">
        <v>23</v>
      </c>
      <c r="B12" s="88" t="s">
        <v>24</v>
      </c>
      <c r="C12" s="90" t="s">
        <v>25</v>
      </c>
      <c r="D12" s="88" t="s">
        <v>26</v>
      </c>
      <c r="E12" s="87" t="s">
        <v>27</v>
      </c>
      <c r="F12" s="87"/>
      <c r="G12" s="87"/>
      <c r="H12" s="87"/>
      <c r="I12" s="87"/>
      <c r="J12" s="87" t="s">
        <v>28</v>
      </c>
      <c r="K12" s="87"/>
      <c r="L12" s="87" t="s">
        <v>29</v>
      </c>
      <c r="M12" s="87"/>
      <c r="N12" s="88" t="s">
        <v>30</v>
      </c>
      <c r="O12" s="88" t="s">
        <v>31</v>
      </c>
    </row>
    <row r="13" spans="1:16" ht="26.1" customHeight="1" x14ac:dyDescent="0.25">
      <c r="A13" s="89"/>
      <c r="B13" s="89"/>
      <c r="C13" s="91"/>
      <c r="D13" s="89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89"/>
      <c r="O13" s="89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9.5" customHeight="1" x14ac:dyDescent="0.55000000000000004">
      <c r="A16" s="15">
        <v>1</v>
      </c>
      <c r="B16" s="16">
        <v>1</v>
      </c>
      <c r="C16" s="6" t="s">
        <v>46</v>
      </c>
      <c r="D16" s="6" t="s">
        <v>128</v>
      </c>
      <c r="E16" s="12"/>
      <c r="F16" s="12"/>
      <c r="G16" s="12"/>
      <c r="H16" s="12"/>
      <c r="I16" s="12"/>
      <c r="J16" s="11" t="s">
        <v>47</v>
      </c>
      <c r="K16" s="17">
        <v>10.82</v>
      </c>
      <c r="L16" s="15">
        <v>259</v>
      </c>
      <c r="M16" s="12"/>
      <c r="N16" s="18"/>
      <c r="O16" s="19">
        <v>2802.38</v>
      </c>
      <c r="P16" s="3" t="s">
        <v>3</v>
      </c>
    </row>
    <row r="17" spans="1:15" ht="12.95" customHeight="1" x14ac:dyDescent="0.25">
      <c r="A17" s="11"/>
      <c r="B17" s="12"/>
      <c r="C17" s="20" t="s">
        <v>48</v>
      </c>
      <c r="D17" s="12"/>
      <c r="E17" s="12"/>
      <c r="F17" s="12"/>
      <c r="G17" s="12"/>
      <c r="H17" s="12"/>
      <c r="I17" s="12"/>
      <c r="J17" s="12" t="s">
        <v>11</v>
      </c>
      <c r="K17" s="21"/>
      <c r="L17" s="12"/>
      <c r="M17" s="22"/>
      <c r="N17" s="12"/>
      <c r="O17" s="23">
        <v>2802.38</v>
      </c>
    </row>
    <row r="18" spans="1:15" ht="12.95" customHeight="1" x14ac:dyDescent="0.25">
      <c r="C18" s="5" t="s">
        <v>49</v>
      </c>
      <c r="J18" s="5" t="s">
        <v>50</v>
      </c>
      <c r="K18" s="24">
        <v>1.0900000000000001</v>
      </c>
      <c r="L18" s="5"/>
      <c r="M18" s="22" t="s">
        <v>50</v>
      </c>
      <c r="N18" s="5"/>
    </row>
    <row r="19" spans="1:15" ht="12.95" customHeight="1" x14ac:dyDescent="0.25">
      <c r="C19" s="25" t="s">
        <v>51</v>
      </c>
      <c r="L19" s="5"/>
      <c r="M19" s="26">
        <v>100</v>
      </c>
      <c r="N19" s="5"/>
      <c r="O19" s="19">
        <v>3054.5942</v>
      </c>
    </row>
    <row r="20" spans="1:15" ht="12.95" customHeight="1" x14ac:dyDescent="0.25">
      <c r="C20" s="5" t="s">
        <v>52</v>
      </c>
      <c r="L20" s="5"/>
      <c r="M20" s="17">
        <v>28.37</v>
      </c>
      <c r="N20" s="5"/>
      <c r="O20" s="27">
        <v>866.58838000000003</v>
      </c>
    </row>
    <row r="21" spans="1:15" ht="12.95" customHeight="1" x14ac:dyDescent="0.25">
      <c r="C21" s="28" t="s">
        <v>53</v>
      </c>
      <c r="L21" s="5"/>
      <c r="M21" s="15">
        <v>3</v>
      </c>
      <c r="N21" s="5"/>
      <c r="O21" s="27">
        <v>91.637829999999994</v>
      </c>
    </row>
    <row r="22" spans="1:15" ht="12.95" customHeight="1" x14ac:dyDescent="0.25">
      <c r="B22" s="5" t="s">
        <v>44</v>
      </c>
      <c r="C22" s="28" t="s">
        <v>54</v>
      </c>
      <c r="L22" s="5"/>
      <c r="M22" s="29">
        <v>1.5</v>
      </c>
      <c r="N22" s="5"/>
      <c r="O22" s="27">
        <v>45.818910000000002</v>
      </c>
    </row>
    <row r="23" spans="1:15" ht="12.95" customHeight="1" x14ac:dyDescent="0.25">
      <c r="B23" s="5" t="s">
        <v>44</v>
      </c>
      <c r="C23" s="28" t="s">
        <v>55</v>
      </c>
      <c r="L23" s="5"/>
      <c r="M23" s="29">
        <v>2.5</v>
      </c>
      <c r="N23" s="5"/>
      <c r="O23" s="27">
        <v>76.364859999999993</v>
      </c>
    </row>
    <row r="24" spans="1:15" ht="12.95" customHeight="1" x14ac:dyDescent="0.25">
      <c r="B24" s="5" t="s">
        <v>44</v>
      </c>
      <c r="C24" s="28" t="s">
        <v>56</v>
      </c>
      <c r="L24" s="5"/>
      <c r="M24" s="15">
        <v>5</v>
      </c>
      <c r="N24" s="5"/>
      <c r="O24" s="27">
        <v>152.72971000000001</v>
      </c>
    </row>
    <row r="25" spans="1:15" ht="12.95" customHeight="1" x14ac:dyDescent="0.25">
      <c r="B25" s="5" t="s">
        <v>44</v>
      </c>
      <c r="C25" s="28" t="s">
        <v>57</v>
      </c>
      <c r="L25" s="5"/>
      <c r="M25" s="30">
        <v>3.73</v>
      </c>
      <c r="N25" s="5"/>
      <c r="O25" s="27">
        <v>113.93635999999999</v>
      </c>
    </row>
    <row r="26" spans="1:15" ht="12.95" customHeight="1" x14ac:dyDescent="0.25">
      <c r="B26" s="5" t="s">
        <v>44</v>
      </c>
      <c r="C26" s="28" t="s">
        <v>58</v>
      </c>
      <c r="L26" s="5"/>
      <c r="M26" s="30">
        <v>2.14</v>
      </c>
      <c r="N26" s="5"/>
      <c r="O26" s="27">
        <v>65.368309999999994</v>
      </c>
    </row>
    <row r="27" spans="1:15" ht="12.95" customHeight="1" x14ac:dyDescent="0.25">
      <c r="B27" s="5" t="s">
        <v>44</v>
      </c>
      <c r="C27" s="28" t="s">
        <v>59</v>
      </c>
      <c r="L27" s="5"/>
      <c r="M27" s="29">
        <v>7.5</v>
      </c>
      <c r="N27" s="5"/>
      <c r="O27" s="27">
        <v>229.09457</v>
      </c>
    </row>
    <row r="28" spans="1:15" ht="12.95" customHeight="1" x14ac:dyDescent="0.25">
      <c r="B28" s="5" t="s">
        <v>44</v>
      </c>
      <c r="C28" s="28" t="s">
        <v>60</v>
      </c>
      <c r="L28" s="5"/>
      <c r="M28" s="15">
        <v>3</v>
      </c>
      <c r="N28" s="5"/>
      <c r="O28" s="27">
        <v>91.637829999999994</v>
      </c>
    </row>
    <row r="29" spans="1:15" ht="12.95" customHeight="1" x14ac:dyDescent="0.25">
      <c r="C29" s="4" t="s">
        <v>61</v>
      </c>
      <c r="N29" s="5"/>
      <c r="O29" s="31">
        <v>3921.1825800000001</v>
      </c>
    </row>
    <row r="30" spans="1:15" ht="12.95" customHeight="1" x14ac:dyDescent="0.25">
      <c r="C30" s="5" t="s">
        <v>62</v>
      </c>
      <c r="L30" s="5"/>
      <c r="M30" s="22" t="s">
        <v>50</v>
      </c>
      <c r="N30" s="5"/>
    </row>
    <row r="31" spans="1:15" ht="12.95" customHeight="1" x14ac:dyDescent="0.25">
      <c r="C31" s="5" t="s">
        <v>63</v>
      </c>
      <c r="L31" s="5"/>
      <c r="M31" s="15">
        <v>80</v>
      </c>
      <c r="N31" s="5"/>
      <c r="O31" s="19">
        <v>3136.94607</v>
      </c>
    </row>
    <row r="32" spans="1:15" ht="12.95" customHeight="1" x14ac:dyDescent="0.25">
      <c r="C32" s="5" t="s">
        <v>64</v>
      </c>
      <c r="L32" s="5"/>
      <c r="M32" s="15">
        <v>80</v>
      </c>
      <c r="N32" s="5"/>
      <c r="O32" s="19">
        <v>3136.94607</v>
      </c>
    </row>
    <row r="33" spans="1:15" ht="12.95" customHeight="1" x14ac:dyDescent="0.25">
      <c r="C33" s="5" t="s">
        <v>65</v>
      </c>
      <c r="L33" s="5"/>
      <c r="M33" s="15">
        <v>4</v>
      </c>
      <c r="N33" s="5"/>
      <c r="O33" s="27">
        <v>156.84729999999999</v>
      </c>
    </row>
    <row r="34" spans="1:15" ht="12.95" customHeight="1" x14ac:dyDescent="0.25">
      <c r="C34" s="5" t="s">
        <v>66</v>
      </c>
      <c r="L34" s="5"/>
      <c r="M34" s="15">
        <v>7</v>
      </c>
      <c r="N34" s="5"/>
      <c r="O34" s="27">
        <v>274.48277999999999</v>
      </c>
    </row>
    <row r="35" spans="1:15" ht="12.95" customHeight="1" x14ac:dyDescent="0.25">
      <c r="C35" s="5" t="s">
        <v>67</v>
      </c>
      <c r="L35" s="5"/>
      <c r="M35" s="15">
        <v>9</v>
      </c>
      <c r="N35" s="5"/>
      <c r="O35" s="27">
        <v>352.90643</v>
      </c>
    </row>
    <row r="36" spans="1:15" ht="12.95" customHeight="1" x14ac:dyDescent="0.25">
      <c r="L36" s="5"/>
      <c r="M36" s="32">
        <v>100</v>
      </c>
      <c r="N36" s="5"/>
    </row>
    <row r="37" spans="1:15" ht="12.95" customHeight="1" x14ac:dyDescent="0.25">
      <c r="A37" s="88" t="s">
        <v>23</v>
      </c>
      <c r="B37" s="88" t="s">
        <v>24</v>
      </c>
      <c r="C37" s="90" t="s">
        <v>25</v>
      </c>
      <c r="D37" s="88" t="s">
        <v>26</v>
      </c>
      <c r="E37" s="87" t="s">
        <v>27</v>
      </c>
      <c r="F37" s="87"/>
      <c r="G37" s="87"/>
      <c r="H37" s="87"/>
      <c r="I37" s="87"/>
      <c r="J37" s="87" t="s">
        <v>28</v>
      </c>
      <c r="K37" s="87"/>
      <c r="L37" s="87" t="s">
        <v>29</v>
      </c>
      <c r="M37" s="87"/>
      <c r="N37" s="88" t="s">
        <v>30</v>
      </c>
      <c r="O37" s="88" t="s">
        <v>31</v>
      </c>
    </row>
    <row r="38" spans="1:15" ht="38.1" customHeight="1" x14ac:dyDescent="0.25">
      <c r="A38" s="89"/>
      <c r="B38" s="89"/>
      <c r="C38" s="91"/>
      <c r="D38" s="89"/>
      <c r="E38" s="33" t="s">
        <v>68</v>
      </c>
      <c r="F38" s="33" t="s">
        <v>33</v>
      </c>
      <c r="G38" s="34"/>
      <c r="H38" s="33"/>
      <c r="I38" s="33" t="s">
        <v>36</v>
      </c>
      <c r="J38" s="10" t="s">
        <v>37</v>
      </c>
      <c r="K38" s="10" t="s">
        <v>38</v>
      </c>
      <c r="L38" s="10" t="s">
        <v>69</v>
      </c>
      <c r="M38" s="10" t="s">
        <v>70</v>
      </c>
      <c r="N38" s="89"/>
      <c r="O38" s="89"/>
    </row>
    <row r="39" spans="1:15" ht="12.95" customHeight="1" x14ac:dyDescent="0.25">
      <c r="A39" s="11"/>
      <c r="B39" s="12"/>
      <c r="C39" s="12"/>
      <c r="D39" s="12" t="s">
        <v>41</v>
      </c>
      <c r="E39" s="12" t="s">
        <v>71</v>
      </c>
      <c r="F39" s="12" t="s">
        <v>71</v>
      </c>
      <c r="G39" s="12"/>
      <c r="H39" s="12"/>
      <c r="I39" s="12" t="s">
        <v>72</v>
      </c>
      <c r="J39" s="12"/>
      <c r="K39" s="12"/>
      <c r="L39" s="12"/>
      <c r="M39" s="12"/>
      <c r="N39" s="13"/>
      <c r="O39" s="12"/>
    </row>
    <row r="40" spans="1:15" ht="12.95" customHeight="1" x14ac:dyDescent="0.25">
      <c r="A40" s="11"/>
      <c r="B40" s="12"/>
      <c r="C40" s="14" t="s">
        <v>73</v>
      </c>
      <c r="D40" s="14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</row>
    <row r="41" spans="1:15" ht="12.95" customHeight="1" x14ac:dyDescent="0.25">
      <c r="A41" s="88" t="s">
        <v>23</v>
      </c>
      <c r="B41" s="88" t="s">
        <v>74</v>
      </c>
      <c r="C41" s="90" t="s">
        <v>25</v>
      </c>
      <c r="D41" s="88" t="s">
        <v>26</v>
      </c>
      <c r="E41" s="87" t="s">
        <v>27</v>
      </c>
      <c r="F41" s="87"/>
      <c r="G41" s="87"/>
      <c r="H41" s="87"/>
      <c r="I41" s="87"/>
      <c r="J41" s="87" t="s">
        <v>28</v>
      </c>
      <c r="K41" s="87"/>
      <c r="L41" s="87" t="s">
        <v>29</v>
      </c>
      <c r="M41" s="87"/>
      <c r="N41" s="88" t="s">
        <v>30</v>
      </c>
      <c r="O41" s="88" t="s">
        <v>31</v>
      </c>
    </row>
    <row r="42" spans="1:15" ht="26.1" customHeight="1" x14ac:dyDescent="0.25">
      <c r="A42" s="89"/>
      <c r="B42" s="89"/>
      <c r="C42" s="91"/>
      <c r="D42" s="89"/>
      <c r="E42" s="6"/>
      <c r="F42" s="6"/>
      <c r="G42" s="10" t="s">
        <v>34</v>
      </c>
      <c r="H42" s="10"/>
      <c r="I42" s="10"/>
      <c r="J42" s="10" t="s">
        <v>37</v>
      </c>
      <c r="K42" s="10" t="s">
        <v>38</v>
      </c>
      <c r="L42" s="10" t="s">
        <v>69</v>
      </c>
      <c r="M42" s="10" t="s">
        <v>70</v>
      </c>
      <c r="N42" s="89"/>
      <c r="O42" s="89"/>
    </row>
    <row r="43" spans="1:15" ht="12.95" customHeight="1" x14ac:dyDescent="0.25">
      <c r="A43" s="11"/>
      <c r="B43" s="12"/>
      <c r="C43" s="12"/>
      <c r="D43" s="12" t="s">
        <v>41</v>
      </c>
      <c r="E43" s="12"/>
      <c r="F43" s="12"/>
      <c r="G43" s="12" t="s">
        <v>43</v>
      </c>
      <c r="H43" s="12"/>
      <c r="I43" s="12"/>
      <c r="J43" s="12"/>
      <c r="K43" s="12"/>
      <c r="L43" s="12"/>
      <c r="M43" s="12"/>
      <c r="N43" s="13"/>
      <c r="O43" s="12"/>
    </row>
    <row r="44" spans="1:15" ht="12.95" customHeight="1" x14ac:dyDescent="0.25">
      <c r="A44" s="11"/>
      <c r="B44" s="12"/>
      <c r="C44" s="14" t="s">
        <v>75</v>
      </c>
      <c r="D44" s="14"/>
      <c r="E44" s="12"/>
      <c r="F44" s="12"/>
      <c r="G44" s="12"/>
      <c r="H44" s="12"/>
      <c r="I44" s="12"/>
      <c r="J44" s="12"/>
      <c r="K44" s="12"/>
      <c r="L44" s="12"/>
      <c r="M44" s="12"/>
      <c r="N44" s="13"/>
      <c r="O44" s="12"/>
    </row>
    <row r="45" spans="1:15" ht="12.95" customHeight="1" x14ac:dyDescent="0.25">
      <c r="C45" s="5" t="s">
        <v>76</v>
      </c>
      <c r="D45" s="35"/>
      <c r="K45" s="35" t="s">
        <v>77</v>
      </c>
    </row>
    <row r="46" spans="1:15" ht="12.95" customHeight="1" x14ac:dyDescent="0.25"/>
    <row r="47" spans="1:15" ht="12.95" customHeight="1" x14ac:dyDescent="0.25"/>
    <row r="48" spans="1:15" s="1" customFormat="1" ht="12.95" customHeight="1" x14ac:dyDescent="0.25">
      <c r="C48" s="5" t="s">
        <v>78</v>
      </c>
      <c r="D48" s="35" t="s">
        <v>79</v>
      </c>
      <c r="K48" s="35" t="s">
        <v>80</v>
      </c>
    </row>
    <row r="49" spans="2:15" ht="12.95" customHeight="1" x14ac:dyDescent="0.25">
      <c r="L49" s="93" t="s">
        <v>81</v>
      </c>
      <c r="M49" s="93"/>
      <c r="N49" s="93"/>
      <c r="O49" s="93"/>
    </row>
    <row r="50" spans="2:15" ht="26.1" customHeight="1" x14ac:dyDescent="0.25">
      <c r="C50" s="84" t="s">
        <v>2</v>
      </c>
      <c r="D50" s="84"/>
      <c r="E50" s="84"/>
      <c r="F50" s="84"/>
      <c r="G50" s="84"/>
      <c r="H50" s="84"/>
      <c r="I50" s="84"/>
      <c r="J50" s="84"/>
      <c r="K50" s="84"/>
      <c r="L50" s="94" t="s">
        <v>82</v>
      </c>
      <c r="M50" s="94"/>
      <c r="N50" s="94"/>
      <c r="O50" s="94"/>
    </row>
    <row r="51" spans="2:15" ht="12.95" customHeight="1" x14ac:dyDescent="0.25">
      <c r="L51" s="95"/>
      <c r="M51" s="95"/>
      <c r="N51" s="95"/>
      <c r="O51" s="95"/>
    </row>
    <row r="52" spans="2:15" ht="15" customHeight="1" x14ac:dyDescent="0.25">
      <c r="M52" s="96" t="s">
        <v>83</v>
      </c>
      <c r="N52" s="96"/>
      <c r="O52" s="96"/>
    </row>
    <row r="53" spans="2:15" s="1" customFormat="1" ht="26.1" customHeight="1" x14ac:dyDescent="0.25">
      <c r="O53" s="36" t="s">
        <v>84</v>
      </c>
    </row>
    <row r="54" spans="2:15" ht="15" customHeight="1" x14ac:dyDescent="0.25"/>
    <row r="55" spans="2:15" ht="15" customHeight="1" x14ac:dyDescent="0.25">
      <c r="I55" s="92" t="s">
        <v>85</v>
      </c>
      <c r="J55" s="92"/>
      <c r="K55" s="92"/>
      <c r="L55" s="92"/>
      <c r="M55" s="92"/>
      <c r="N55" s="92"/>
      <c r="O55" s="92"/>
    </row>
    <row r="56" spans="2:15" ht="15" customHeight="1" x14ac:dyDescent="0.25">
      <c r="B56" s="5"/>
      <c r="C56" s="90" t="s">
        <v>86</v>
      </c>
      <c r="D56" s="37"/>
      <c r="E56" s="97" t="s">
        <v>87</v>
      </c>
      <c r="F56" s="97"/>
      <c r="G56" s="97"/>
      <c r="H56" s="97"/>
      <c r="I56" s="97" t="s">
        <v>88</v>
      </c>
      <c r="J56" s="97"/>
      <c r="K56" s="97"/>
      <c r="L56" s="97"/>
      <c r="M56" s="97" t="s">
        <v>89</v>
      </c>
      <c r="N56" s="97"/>
      <c r="O56" s="97"/>
    </row>
    <row r="57" spans="2:15" ht="26.1" customHeight="1" x14ac:dyDescent="0.25">
      <c r="B57" s="5"/>
      <c r="C57" s="91"/>
      <c r="D57" s="38"/>
      <c r="E57" s="98" t="s">
        <v>90</v>
      </c>
      <c r="F57" s="98"/>
      <c r="G57" s="98" t="s">
        <v>91</v>
      </c>
      <c r="H57" s="98"/>
      <c r="I57" s="98" t="s">
        <v>92</v>
      </c>
      <c r="J57" s="98"/>
      <c r="K57" s="10" t="s">
        <v>93</v>
      </c>
      <c r="L57" s="39" t="s">
        <v>94</v>
      </c>
      <c r="M57" s="22" t="s">
        <v>92</v>
      </c>
      <c r="N57" s="22" t="s">
        <v>95</v>
      </c>
      <c r="O57" s="22" t="s">
        <v>96</v>
      </c>
    </row>
    <row r="58" spans="2:15" ht="12.95" customHeight="1" x14ac:dyDescent="0.25">
      <c r="B58" s="5"/>
      <c r="C58" s="40" t="s">
        <v>97</v>
      </c>
      <c r="D58" s="40"/>
      <c r="E58" s="99"/>
      <c r="F58" s="99"/>
      <c r="G58" s="99"/>
      <c r="H58" s="99"/>
      <c r="I58" s="100">
        <v>4078.02988</v>
      </c>
      <c r="J58" s="100"/>
      <c r="K58" s="41"/>
      <c r="L58" s="42"/>
      <c r="M58" s="43">
        <v>18129.289649999999</v>
      </c>
      <c r="N58" s="41"/>
      <c r="O58" s="43">
        <v>21392.56178</v>
      </c>
    </row>
    <row r="59" spans="2:15" ht="12.95" customHeight="1" x14ac:dyDescent="0.25">
      <c r="B59" s="5"/>
      <c r="C59" s="41" t="s">
        <v>98</v>
      </c>
      <c r="D59" s="41"/>
      <c r="E59" s="101">
        <v>3.53</v>
      </c>
      <c r="F59" s="101"/>
      <c r="G59" s="101">
        <v>3.83</v>
      </c>
      <c r="H59" s="101"/>
      <c r="I59" s="102">
        <v>285.46208999999999</v>
      </c>
      <c r="J59" s="102"/>
      <c r="K59" s="44">
        <v>1.04</v>
      </c>
      <c r="L59" s="45">
        <v>1</v>
      </c>
      <c r="M59" s="46">
        <v>1007.68118</v>
      </c>
      <c r="N59" s="47">
        <v>18</v>
      </c>
      <c r="O59" s="46">
        <v>1189.0637899999999</v>
      </c>
    </row>
    <row r="60" spans="2:15" ht="12.95" customHeight="1" x14ac:dyDescent="0.25">
      <c r="B60" s="5"/>
      <c r="C60" s="41" t="s">
        <v>99</v>
      </c>
      <c r="D60" s="41"/>
      <c r="E60" s="101">
        <v>4.21</v>
      </c>
      <c r="F60" s="101"/>
      <c r="G60" s="101">
        <v>5.14</v>
      </c>
      <c r="H60" s="101"/>
      <c r="I60" s="103">
        <v>3262.42391</v>
      </c>
      <c r="J60" s="103"/>
      <c r="K60" s="44">
        <v>1.04</v>
      </c>
      <c r="L60" s="42"/>
      <c r="M60" s="46">
        <v>13734.80466</v>
      </c>
      <c r="N60" s="47">
        <v>18</v>
      </c>
      <c r="O60" s="48">
        <v>16207.0695</v>
      </c>
    </row>
    <row r="61" spans="2:15" ht="12.95" customHeight="1" x14ac:dyDescent="0.25">
      <c r="B61" s="5"/>
      <c r="C61" s="41" t="s">
        <v>100</v>
      </c>
      <c r="D61" s="41"/>
      <c r="E61" s="101">
        <v>3.82</v>
      </c>
      <c r="F61" s="101"/>
      <c r="G61" s="101">
        <v>4.46</v>
      </c>
      <c r="H61" s="101"/>
      <c r="I61" s="102">
        <v>163.12119000000001</v>
      </c>
      <c r="J61" s="102"/>
      <c r="K61" s="44">
        <v>1.04</v>
      </c>
      <c r="L61" s="42"/>
      <c r="M61" s="49">
        <v>623.12294999999995</v>
      </c>
      <c r="N61" s="47">
        <v>18</v>
      </c>
      <c r="O61" s="49">
        <v>735.28507999999999</v>
      </c>
    </row>
    <row r="62" spans="2:15" ht="12.95" customHeight="1" x14ac:dyDescent="0.25">
      <c r="B62" s="5"/>
      <c r="C62" s="41" t="s">
        <v>101</v>
      </c>
      <c r="D62" s="41"/>
      <c r="E62" s="101">
        <v>7.53</v>
      </c>
      <c r="F62" s="101"/>
      <c r="G62" s="101">
        <v>8.7899999999999991</v>
      </c>
      <c r="H62" s="101"/>
      <c r="I62" s="102">
        <v>367.02269000000001</v>
      </c>
      <c r="J62" s="102"/>
      <c r="K62" s="44">
        <v>1.04</v>
      </c>
      <c r="L62" s="42"/>
      <c r="M62" s="46">
        <v>2763.6808599999999</v>
      </c>
      <c r="N62" s="47">
        <v>18</v>
      </c>
      <c r="O62" s="46">
        <v>3261.1434100000001</v>
      </c>
    </row>
    <row r="63" spans="2:15" ht="12" customHeight="1" x14ac:dyDescent="0.25">
      <c r="C63" s="50" t="s">
        <v>102</v>
      </c>
      <c r="D63" s="50"/>
      <c r="E63" s="104"/>
      <c r="F63" s="104"/>
      <c r="G63" s="104"/>
      <c r="H63" s="104"/>
      <c r="I63" s="100">
        <v>4078.02988</v>
      </c>
      <c r="J63" s="100"/>
      <c r="K63" s="50"/>
      <c r="L63" s="51"/>
      <c r="M63" s="43">
        <v>18129.289649999999</v>
      </c>
      <c r="N63" s="50"/>
      <c r="O63" s="43">
        <v>21392.56178</v>
      </c>
    </row>
    <row r="64" spans="2:15" ht="15" customHeight="1" x14ac:dyDescent="0.25">
      <c r="I64" s="92" t="s">
        <v>85</v>
      </c>
      <c r="J64" s="92"/>
      <c r="K64" s="92"/>
      <c r="L64" s="92"/>
      <c r="M64" s="92"/>
      <c r="N64" s="92"/>
      <c r="O64" s="92"/>
    </row>
    <row r="65" spans="1:15" ht="44.1" customHeight="1" x14ac:dyDescent="0.25">
      <c r="C65" s="90" t="s">
        <v>86</v>
      </c>
      <c r="D65" s="52"/>
      <c r="E65" s="105" t="s">
        <v>103</v>
      </c>
      <c r="F65" s="105"/>
      <c r="G65" s="105"/>
      <c r="H65" s="105"/>
      <c r="I65" s="105" t="s">
        <v>129</v>
      </c>
      <c r="J65" s="105"/>
      <c r="K65" s="105"/>
      <c r="L65" s="105" t="s">
        <v>104</v>
      </c>
      <c r="M65" s="105"/>
      <c r="N65" s="105"/>
      <c r="O65" s="105"/>
    </row>
    <row r="66" spans="1:15" ht="12.95" customHeight="1" x14ac:dyDescent="0.25">
      <c r="C66" s="91"/>
      <c r="D66" s="53"/>
      <c r="E66" s="98" t="s">
        <v>92</v>
      </c>
      <c r="F66" s="98"/>
      <c r="G66" s="98" t="s">
        <v>96</v>
      </c>
      <c r="H66" s="98"/>
      <c r="I66" s="54" t="s">
        <v>92</v>
      </c>
      <c r="J66" s="22" t="s">
        <v>95</v>
      </c>
      <c r="K66" s="22" t="s">
        <v>96</v>
      </c>
      <c r="L66" s="22" t="s">
        <v>92</v>
      </c>
      <c r="M66" s="22" t="s">
        <v>95</v>
      </c>
      <c r="N66" s="98" t="s">
        <v>96</v>
      </c>
      <c r="O66" s="98"/>
    </row>
    <row r="67" spans="1:15" ht="12.95" customHeight="1" x14ac:dyDescent="0.25">
      <c r="B67" s="5"/>
      <c r="C67" s="40" t="s">
        <v>97</v>
      </c>
      <c r="D67" s="40"/>
      <c r="E67" s="100">
        <v>21815.828659999999</v>
      </c>
      <c r="F67" s="100"/>
      <c r="G67" s="106">
        <v>25742.677810000001</v>
      </c>
      <c r="H67" s="106"/>
      <c r="I67" s="55">
        <v>29096.586139999999</v>
      </c>
      <c r="J67" s="50"/>
      <c r="K67" s="43">
        <v>34333.971640000003</v>
      </c>
      <c r="L67" s="43">
        <v>20367.61031</v>
      </c>
      <c r="M67" s="50"/>
      <c r="N67" s="100">
        <v>24033.780170000002</v>
      </c>
      <c r="O67" s="100"/>
    </row>
    <row r="68" spans="1:15" ht="12.95" customHeight="1" x14ac:dyDescent="0.25">
      <c r="B68" s="5"/>
      <c r="C68" s="41" t="s">
        <v>98</v>
      </c>
      <c r="D68" s="41"/>
      <c r="E68" s="103">
        <v>1093.3198</v>
      </c>
      <c r="F68" s="103"/>
      <c r="G68" s="107">
        <v>1290.11736</v>
      </c>
      <c r="H68" s="107"/>
      <c r="I68" s="56">
        <v>1617.2769499999999</v>
      </c>
      <c r="J68" s="47">
        <v>18</v>
      </c>
      <c r="K68" s="46">
        <v>1908.3868</v>
      </c>
      <c r="L68" s="46">
        <v>1132.0938699999999</v>
      </c>
      <c r="M68" s="47">
        <v>18</v>
      </c>
      <c r="N68" s="103">
        <v>1335.87077</v>
      </c>
      <c r="O68" s="103"/>
    </row>
    <row r="69" spans="1:15" ht="12.95" customHeight="1" x14ac:dyDescent="0.25">
      <c r="B69" s="5"/>
      <c r="C69" s="41" t="s">
        <v>99</v>
      </c>
      <c r="D69" s="41"/>
      <c r="E69" s="103">
        <v>16768.858899999999</v>
      </c>
      <c r="F69" s="103"/>
      <c r="G69" s="107">
        <v>19787.253499999999</v>
      </c>
      <c r="H69" s="107"/>
      <c r="I69" s="56">
        <v>22043.661649999998</v>
      </c>
      <c r="J69" s="47">
        <v>18</v>
      </c>
      <c r="K69" s="46">
        <v>26011.52075</v>
      </c>
      <c r="L69" s="46">
        <v>15430.56316</v>
      </c>
      <c r="M69" s="47">
        <v>18</v>
      </c>
      <c r="N69" s="103">
        <v>18208.06453</v>
      </c>
      <c r="O69" s="103"/>
    </row>
    <row r="70" spans="1:15" ht="12.95" customHeight="1" x14ac:dyDescent="0.25">
      <c r="B70" s="5"/>
      <c r="C70" s="41" t="s">
        <v>100</v>
      </c>
      <c r="D70" s="41"/>
      <c r="E70" s="102">
        <v>727.52050999999994</v>
      </c>
      <c r="F70" s="102"/>
      <c r="G70" s="108">
        <v>858.4742</v>
      </c>
      <c r="H70" s="108"/>
      <c r="I70" s="56">
        <v>1000.0805800000001</v>
      </c>
      <c r="J70" s="47">
        <v>18</v>
      </c>
      <c r="K70" s="46">
        <v>1180.0950800000001</v>
      </c>
      <c r="L70" s="49">
        <v>700.05641000000003</v>
      </c>
      <c r="M70" s="47">
        <v>18</v>
      </c>
      <c r="N70" s="102">
        <v>826.06655999999998</v>
      </c>
      <c r="O70" s="102"/>
    </row>
    <row r="71" spans="1:15" ht="12.95" customHeight="1" x14ac:dyDescent="0.25">
      <c r="B71" s="5"/>
      <c r="C71" s="41" t="s">
        <v>101</v>
      </c>
      <c r="D71" s="41"/>
      <c r="E71" s="103">
        <v>3226.1294499999999</v>
      </c>
      <c r="F71" s="103"/>
      <c r="G71" s="107">
        <v>3806.83275</v>
      </c>
      <c r="H71" s="107"/>
      <c r="I71" s="56">
        <v>4435.5669600000001</v>
      </c>
      <c r="J71" s="47">
        <v>18</v>
      </c>
      <c r="K71" s="46">
        <v>5233.9690099999998</v>
      </c>
      <c r="L71" s="46">
        <v>3104.89687</v>
      </c>
      <c r="M71" s="47">
        <v>18</v>
      </c>
      <c r="N71" s="103">
        <v>3663.7783100000001</v>
      </c>
      <c r="O71" s="103"/>
    </row>
    <row r="72" spans="1:15" ht="12" customHeight="1" x14ac:dyDescent="0.25">
      <c r="C72" s="50" t="s">
        <v>102</v>
      </c>
      <c r="D72" s="50"/>
      <c r="E72" s="100">
        <v>21815.828659999999</v>
      </c>
      <c r="F72" s="100"/>
      <c r="G72" s="100">
        <v>25742.677810000001</v>
      </c>
      <c r="H72" s="100"/>
      <c r="I72" s="55">
        <v>29096.586139999999</v>
      </c>
      <c r="J72" s="50"/>
      <c r="K72" s="43">
        <v>34333.971640000003</v>
      </c>
      <c r="L72" s="43">
        <v>20367.61031</v>
      </c>
      <c r="M72" s="50"/>
      <c r="N72" s="43">
        <v>24033.780170000002</v>
      </c>
      <c r="O72" s="51"/>
    </row>
    <row r="73" spans="1:15" ht="12.95" customHeight="1" x14ac:dyDescent="0.25"/>
    <row r="74" spans="1:15" ht="12.95" customHeight="1" x14ac:dyDescent="0.25">
      <c r="A74" s="5" t="s">
        <v>11</v>
      </c>
      <c r="B74" s="5" t="s">
        <v>76</v>
      </c>
      <c r="C74" s="35"/>
      <c r="E74" s="35" t="s">
        <v>77</v>
      </c>
      <c r="F74" s="57"/>
      <c r="G74" s="57"/>
      <c r="H74" s="58"/>
    </row>
    <row r="75" spans="1:15" ht="12.95" customHeight="1" x14ac:dyDescent="0.25"/>
    <row r="76" spans="1:15" ht="15" customHeight="1" x14ac:dyDescent="0.25">
      <c r="K76" s="59" t="s">
        <v>105</v>
      </c>
    </row>
    <row r="77" spans="1:15" ht="21.75" customHeight="1" x14ac:dyDescent="0.25">
      <c r="A77" s="5" t="s">
        <v>11</v>
      </c>
      <c r="B77" s="5" t="s">
        <v>78</v>
      </c>
      <c r="C77" s="79" t="s">
        <v>125</v>
      </c>
      <c r="E77" s="35" t="s">
        <v>80</v>
      </c>
      <c r="F77" s="35"/>
      <c r="G77" s="35"/>
      <c r="H77" s="58"/>
      <c r="I77" s="80">
        <v>43306</v>
      </c>
      <c r="K77" s="60" t="s">
        <v>106</v>
      </c>
    </row>
    <row r="78" spans="1:15" ht="15" customHeight="1" x14ac:dyDescent="0.25">
      <c r="K78" s="109" t="s">
        <v>107</v>
      </c>
      <c r="L78" s="109"/>
      <c r="M78" s="109"/>
      <c r="N78" s="109"/>
      <c r="O78" s="109"/>
    </row>
    <row r="79" spans="1:15" ht="15" customHeight="1" x14ac:dyDescent="0.25">
      <c r="K79" s="109" t="s">
        <v>108</v>
      </c>
      <c r="L79" s="109"/>
      <c r="M79" s="109"/>
      <c r="N79" s="109"/>
      <c r="O79" s="109"/>
    </row>
    <row r="80" spans="1:15" ht="12.95" customHeight="1" x14ac:dyDescent="0.25"/>
  </sheetData>
  <autoFilter ref="C48:O72"/>
  <mergeCells count="90">
    <mergeCell ref="K79:O79"/>
    <mergeCell ref="E71:F71"/>
    <mergeCell ref="G71:H71"/>
    <mergeCell ref="N71:O71"/>
    <mergeCell ref="E72:F72"/>
    <mergeCell ref="G72:H72"/>
    <mergeCell ref="K78:O78"/>
    <mergeCell ref="E69:F69"/>
    <mergeCell ref="G69:H69"/>
    <mergeCell ref="N69:O69"/>
    <mergeCell ref="E70:F70"/>
    <mergeCell ref="G70:H70"/>
    <mergeCell ref="N70:O70"/>
    <mergeCell ref="E67:F67"/>
    <mergeCell ref="G67:H67"/>
    <mergeCell ref="N67:O67"/>
    <mergeCell ref="E68:F68"/>
    <mergeCell ref="G68:H68"/>
    <mergeCell ref="N68:O68"/>
    <mergeCell ref="I64:O64"/>
    <mergeCell ref="C65:C66"/>
    <mergeCell ref="E65:H65"/>
    <mergeCell ref="I65:K65"/>
    <mergeCell ref="L65:O65"/>
    <mergeCell ref="E66:F66"/>
    <mergeCell ref="G66:H66"/>
    <mergeCell ref="N66:O66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E58:F58"/>
    <mergeCell ref="G58:H58"/>
    <mergeCell ref="I58:J58"/>
    <mergeCell ref="E59:F59"/>
    <mergeCell ref="G59:H59"/>
    <mergeCell ref="I59:J59"/>
    <mergeCell ref="C56:C57"/>
    <mergeCell ref="E56:H56"/>
    <mergeCell ref="I56:L56"/>
    <mergeCell ref="M56:O56"/>
    <mergeCell ref="E57:F57"/>
    <mergeCell ref="G57:H57"/>
    <mergeCell ref="I57:J57"/>
    <mergeCell ref="I55:O55"/>
    <mergeCell ref="N37:N38"/>
    <mergeCell ref="O37:O38"/>
    <mergeCell ref="A41:A42"/>
    <mergeCell ref="B41:B42"/>
    <mergeCell ref="C41:C42"/>
    <mergeCell ref="D41:D42"/>
    <mergeCell ref="E41:I41"/>
    <mergeCell ref="J41:K41"/>
    <mergeCell ref="L41:M41"/>
    <mergeCell ref="N41:N42"/>
    <mergeCell ref="O41:O42"/>
    <mergeCell ref="L49:O49"/>
    <mergeCell ref="C50:K50"/>
    <mergeCell ref="L50:O51"/>
    <mergeCell ref="M52:O52"/>
    <mergeCell ref="L12:M12"/>
    <mergeCell ref="N12:N13"/>
    <mergeCell ref="O12:O13"/>
    <mergeCell ref="A37:A38"/>
    <mergeCell ref="B37:B38"/>
    <mergeCell ref="C37:C38"/>
    <mergeCell ref="D37:D38"/>
    <mergeCell ref="E37:I37"/>
    <mergeCell ref="J37:K37"/>
    <mergeCell ref="L37:M37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I12" sqref="I12"/>
    </sheetView>
  </sheetViews>
  <sheetFormatPr defaultRowHeight="15" x14ac:dyDescent="0.25"/>
  <cols>
    <col min="1" max="1" width="12.85546875" customWidth="1"/>
    <col min="2" max="2" width="12.28515625" customWidth="1"/>
    <col min="3" max="3" width="36.85546875" customWidth="1"/>
    <col min="4" max="4" width="16.7109375" customWidth="1"/>
    <col min="5" max="5" width="12.140625" customWidth="1"/>
    <col min="6" max="6" width="14.140625" customWidth="1"/>
    <col min="7" max="8" width="11.7109375" customWidth="1"/>
    <col min="9" max="9" width="12.140625" customWidth="1"/>
    <col min="10" max="10" width="12.85546875" customWidth="1"/>
    <col min="11" max="11" width="18.140625" customWidth="1"/>
  </cols>
  <sheetData>
    <row r="1" spans="1:13" s="62" customFormat="1" x14ac:dyDescent="0.25">
      <c r="A1" s="61"/>
      <c r="B1" s="61" t="s">
        <v>111</v>
      </c>
      <c r="C1" s="61"/>
      <c r="D1" s="61"/>
      <c r="E1" s="61"/>
      <c r="F1" s="61"/>
      <c r="G1" s="61"/>
      <c r="H1" s="62" t="s">
        <v>112</v>
      </c>
      <c r="I1" s="61"/>
      <c r="J1" s="61"/>
      <c r="K1" s="61"/>
    </row>
    <row r="2" spans="1:13" s="63" customFormat="1" x14ac:dyDescent="0.25">
      <c r="E2" s="64"/>
      <c r="F2" s="64"/>
      <c r="G2" s="64"/>
      <c r="H2" s="64"/>
      <c r="I2" s="64" t="s">
        <v>113</v>
      </c>
      <c r="J2" s="65">
        <f>A6</f>
        <v>2020</v>
      </c>
      <c r="K2" s="63" t="s">
        <v>114</v>
      </c>
    </row>
    <row r="3" spans="1:13" s="63" customFormat="1" x14ac:dyDescent="0.25">
      <c r="A3" s="110" t="s">
        <v>109</v>
      </c>
      <c r="B3" s="110" t="s">
        <v>4</v>
      </c>
      <c r="C3" s="110" t="s">
        <v>115</v>
      </c>
      <c r="D3" s="110" t="s">
        <v>116</v>
      </c>
      <c r="E3" s="110" t="s">
        <v>117</v>
      </c>
      <c r="F3" s="116" t="s">
        <v>118</v>
      </c>
      <c r="G3" s="117"/>
      <c r="H3" s="117"/>
      <c r="I3" s="118"/>
      <c r="J3" s="110" t="s">
        <v>119</v>
      </c>
      <c r="K3" s="112" t="s">
        <v>120</v>
      </c>
    </row>
    <row r="4" spans="1:13" s="63" customFormat="1" ht="72" x14ac:dyDescent="0.25">
      <c r="A4" s="111"/>
      <c r="B4" s="111"/>
      <c r="C4" s="111"/>
      <c r="D4" s="111"/>
      <c r="E4" s="111"/>
      <c r="F4" s="66" t="s">
        <v>121</v>
      </c>
      <c r="G4" s="66" t="s">
        <v>122</v>
      </c>
      <c r="H4" s="66" t="s">
        <v>123</v>
      </c>
      <c r="I4" s="66" t="s">
        <v>124</v>
      </c>
      <c r="J4" s="111"/>
      <c r="K4" s="113"/>
    </row>
    <row r="5" spans="1:13" s="63" customFormat="1" x14ac:dyDescent="0.25">
      <c r="A5" s="66">
        <v>1</v>
      </c>
      <c r="B5" s="66">
        <v>2</v>
      </c>
      <c r="C5" s="66">
        <v>3</v>
      </c>
      <c r="D5" s="66">
        <v>4</v>
      </c>
      <c r="E5" s="66"/>
      <c r="F5" s="66"/>
      <c r="G5" s="66"/>
      <c r="H5" s="66"/>
      <c r="I5" s="66"/>
      <c r="J5" s="66">
        <v>9</v>
      </c>
      <c r="K5" s="66">
        <v>10</v>
      </c>
    </row>
    <row r="6" spans="1:13" s="63" customFormat="1" ht="60" customHeight="1" x14ac:dyDescent="0.25">
      <c r="A6" s="67">
        <v>2020</v>
      </c>
      <c r="B6" s="67" t="str">
        <f>H1</f>
        <v>I_007-54-1-01.32-0498</v>
      </c>
      <c r="C6" s="68" t="s">
        <v>2</v>
      </c>
      <c r="D6" s="69">
        <v>20367.61031</v>
      </c>
      <c r="E6" s="69">
        <v>1844.3482399999984</v>
      </c>
      <c r="F6" s="69">
        <v>1844.3482399999984</v>
      </c>
      <c r="G6" s="69">
        <v>0</v>
      </c>
      <c r="H6" s="69">
        <v>0</v>
      </c>
      <c r="I6" s="69">
        <v>0</v>
      </c>
      <c r="J6" s="70">
        <v>20367.61031</v>
      </c>
      <c r="K6" s="71">
        <f>(D6-E6)*1.18+E6</f>
        <v>23701.797482599999</v>
      </c>
      <c r="M6" s="72"/>
    </row>
    <row r="7" spans="1:13" s="78" customFormat="1" ht="20.25" customHeight="1" x14ac:dyDescent="0.2">
      <c r="A7" s="73" t="s">
        <v>110</v>
      </c>
      <c r="B7" s="74"/>
      <c r="C7" s="74"/>
      <c r="D7" s="75"/>
      <c r="E7" s="75"/>
      <c r="F7" s="75"/>
      <c r="G7" s="75"/>
      <c r="H7" s="75"/>
      <c r="I7" s="75"/>
      <c r="J7" s="76">
        <f>J6</f>
        <v>20367.61031</v>
      </c>
      <c r="K7" s="77">
        <f>K6</f>
        <v>23701.797482599999</v>
      </c>
    </row>
    <row r="8" spans="1:13" s="63" customFormat="1" ht="58.5" customHeight="1" x14ac:dyDescent="0.25"/>
    <row r="9" spans="1:13" s="63" customFormat="1" x14ac:dyDescent="0.25">
      <c r="B9" s="114" t="s">
        <v>126</v>
      </c>
      <c r="C9" s="115"/>
      <c r="E9" s="81" t="s">
        <v>127</v>
      </c>
    </row>
  </sheetData>
  <mergeCells count="9">
    <mergeCell ref="J3:J4"/>
    <mergeCell ref="K3:K4"/>
    <mergeCell ref="B9:C9"/>
    <mergeCell ref="A3:A4"/>
    <mergeCell ref="B3:B4"/>
    <mergeCell ref="C3:C4"/>
    <mergeCell ref="D3:D4"/>
    <mergeCell ref="E3:E4"/>
    <mergeCell ref="F3:I3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Вожегова Яна Андреевна</dc:creator>
  <cp:lastModifiedBy>Чупрова Алла Александровна</cp:lastModifiedBy>
  <dcterms:created xsi:type="dcterms:W3CDTF">2018-07-10T12:52:36Z</dcterms:created>
  <dcterms:modified xsi:type="dcterms:W3CDTF">2018-08-13T05:31:40Z</dcterms:modified>
</cp:coreProperties>
</file>